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yroll_2026" sheetId="1" r:id="rId4"/>
  </sheets>
  <definedNames/>
  <calcPr/>
</workbook>
</file>

<file path=xl/sharedStrings.xml><?xml version="1.0" encoding="utf-8"?>
<sst xmlns="http://schemas.openxmlformats.org/spreadsheetml/2006/main" count="15" uniqueCount="15">
  <si>
    <t>SEKTOR SEÇİMİ (dropdown)</t>
  </si>
  <si>
    <t>ÖZƏL</t>
  </si>
  <si>
    <t>GROSS ƏMƏK HAQQI (AZN)</t>
  </si>
  <si>
    <t>İŞÇİDƏN TUTULANLAR</t>
  </si>
  <si>
    <t>Gəlir vergisi</t>
  </si>
  <si>
    <t>DSMF (işçi)</t>
  </si>
  <si>
    <t>İşsizlik sığortası (işçi 0.5%)</t>
  </si>
  <si>
    <t>İcbari tibbi sığorta (işçi)</t>
  </si>
  <si>
    <t>İŞƏGÖTÜRƏN ÖDƏNİŞLƏRİ</t>
  </si>
  <si>
    <t>DSMF (işəgötürən)</t>
  </si>
  <si>
    <t>İşsizlik sığortası (işəgötürən 0.5%)</t>
  </si>
  <si>
    <t>İcbari tibbi sığorta (işəgötürən)</t>
  </si>
  <si>
    <t>NƏTİCƏ</t>
  </si>
  <si>
    <t>NET əmək haqqı (kart)</t>
  </si>
  <si>
    <t>SUPER GROSS (şirkət xərci)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</si>
</sst>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b/>
    </font>
    <font>
      <sz val="11.0"/>
      <color/>
      <name val="Calibri"/>
    </font>
    <font>
      <b/>
      <color rgb="FF1F4E79"/>
    </font>
  </fonts>
  <fills count="4">
    <fill>
      <patternFill patternType="none"/>
    </fill>
    <fill>
      <patternFill patternType="lightGray"/>
    </fill>
    <fill>
      <patternFill patternType="solid">
        <fgColor rgb="FFD9E1F2"/>
        <bgColor rgb="FFD9E1F2"/>
      </patternFill>
    </fill>
    <fill>
      <patternFill patternType="solid">
        <fgColor rgb="FFFFFF99"/>
        <bgColor rgb="FFFFFF99"/>
      </patternFill>
    </fill>
  </fills>
  <borders count="2">
    <border/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vertical="center"/>
    </xf>
    <xf borderId="1" fillId="3" fontId="2" numFmtId="4" xfId="0" applyAlignment="1" applyBorder="1" applyFont="1" applyNumberFormat="1">
      <alignment vertical="center"/>
    </xf>
    <xf borderId="0" fillId="0" fontId="2" numFmtId="4" xfId="0" applyFont="1" applyNumberFormat="1"/>
    <xf borderId="1" fillId="0" fontId="3" numFmtId="0" xfId="0" applyAlignment="1" applyBorder="1" applyFont="1">
      <alignment vertical="center"/>
    </xf>
    <xf borderId="1" fillId="0" fontId="2" numFmtId="4" xfId="0" applyAlignment="1" applyBorder="1" applyFont="1" applyNumberFormat="1">
      <alignment vertical="center"/>
    </xf>
    <xf borderId="1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5.0"/>
    <col customWidth="1" min="2" max="2" width="15.75"/>
    <col customWidth="1" min="3" max="11" width="7.63"/>
  </cols>
  <sheetData>
    <row r="1">
      <c r="A1" s="1" t="s">
        <v>0</v>
      </c>
      <c r="B1" s="2" t="s">
        <v>1</v>
      </c>
    </row>
    <row r="2">
      <c r="A2" s="1" t="s">
        <v>2</v>
      </c>
      <c r="B2" s="3">
        <v>1000.0</v>
      </c>
    </row>
    <row r="3">
      <c r="B3" s="4"/>
    </row>
    <row r="4">
      <c r="A4" s="5" t="s">
        <v>3</v>
      </c>
      <c r="B4" s="6"/>
    </row>
    <row r="5">
      <c r="A5" s="7" t="s">
        <v>4</v>
      </c>
      <c r="B5" s="6" t="str">
        <f>IF(B1="DÖVLƏT",IF(B2&lt;=2500,MAX(0,(B2-200)*0.14),350+(B2-2500)*0.25),IF(B2&lt;=2500,MAX(0,(B2-200)*0.03),IF(B2&lt;=8000,75+(B2-2500)*0.1,625+(B2-8000)*0.14)))</f>
        <v>24.00</v>
      </c>
    </row>
    <row r="6">
      <c r="A6" s="7" t="s">
        <v>5</v>
      </c>
      <c r="B6" s="6" t="str">
        <f>IF(B1="DÖVLƏT",B2*0.03,IF(B2&lt;=200,B2*0.03,200*0.03+(B2-200)*0.1))</f>
        <v>86.00</v>
      </c>
    </row>
    <row r="7">
      <c r="A7" s="7" t="s">
        <v>6</v>
      </c>
      <c r="B7" s="6" t="str">
        <f>B2*0.005</f>
        <v>5.00</v>
      </c>
    </row>
    <row r="8">
      <c r="A8" s="7" t="s">
        <v>7</v>
      </c>
      <c r="B8" s="6" t="str">
        <f>IF(B1="DÖVLƏT",IF(B2&lt;=8000,B2*0.02,8000*0.02+(B2-8000)*0.005),IF(B2&lt;=2500,B2*0.02,2500*0.02+(B2-2500)*0.005))</f>
        <v>20.00</v>
      </c>
    </row>
    <row r="9">
      <c r="B9" s="4"/>
    </row>
    <row r="10">
      <c r="A10" s="5" t="s">
        <v>8</v>
      </c>
      <c r="B10" s="6"/>
    </row>
    <row r="11">
      <c r="A11" s="7" t="s">
        <v>9</v>
      </c>
      <c r="B11" s="6" t="str">
        <f>IF(B1="DÖVLƏT",B2*0.22,IF(B2&lt;=200,B2*0.22,IF(B2&lt;=8000,200*0.22+(B2-200)*0.15,200*0.22+(8000-200)*0.15+(B2-8000)*0.11)))</f>
        <v>164.00</v>
      </c>
    </row>
    <row r="12">
      <c r="A12" s="7" t="s">
        <v>10</v>
      </c>
      <c r="B12" s="6" t="str">
        <f>B2*0.005</f>
        <v>5.00</v>
      </c>
    </row>
    <row r="13">
      <c r="A13" s="7" t="s">
        <v>11</v>
      </c>
      <c r="B13" s="6" t="str">
        <f>IF(B1="DÖVLƏT",IF(B2&lt;=8000,B2*0.02,8000*0.02+(B2-8000)*0.005),IF(B2&lt;=2500,B2*0.02,2500*0.02+(B2-2500)*0.005))</f>
        <v>20.00</v>
      </c>
    </row>
    <row r="14">
      <c r="B14" s="4"/>
    </row>
    <row r="15">
      <c r="B15" s="4"/>
    </row>
    <row r="16">
      <c r="B16" s="4"/>
    </row>
    <row r="17">
      <c r="B17" s="4"/>
    </row>
    <row r="18">
      <c r="A18" s="5" t="s">
        <v>12</v>
      </c>
      <c r="B18" s="6"/>
    </row>
    <row r="19">
      <c r="A19" s="7" t="s">
        <v>13</v>
      </c>
      <c r="B19" s="6" t="str">
        <f>B2-SUM(B5:B8)</f>
        <v>865.00</v>
      </c>
    </row>
    <row r="20">
      <c r="A20" s="7" t="s">
        <v>14</v>
      </c>
      <c r="B20" s="6" t="str">
        <f>B2+SUM(B11:B13)</f>
        <v>1,189.00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ataValidations>
    <dataValidation type="list" allowBlank="1" sqref="B1">
      <formula1>"ÖZƏL,DÖVLƏT"</formula1>
    </dataValidation>
  </dataValidations>
  <printOptions/>
  <pageMargins bottom="1.0" footer="0.0" header="0.0" left="0.75" right="0.75" top="1.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2026-01-14T12:16:38Z</dcterms:created>
  <dc:creator>openpyxl</dc:creator>
  <dcterms:modified xsi:type="dcterms:W3CDTF">2026-01-14T12:16:38Z</dcterms:modified>
</cp:coreProperties>
</file>